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690" yWindow="315" windowWidth="9495" windowHeight="10950"/>
  </bookViews>
  <sheets>
    <sheet name="Allocation 2014-15" sheetId="8" r:id="rId1"/>
    <sheet name="Expenditure 2014-15 " sheetId="11" r:id="rId2"/>
    <sheet name="computer brkdn" sheetId="10" r:id="rId3"/>
    <sheet name="CFMU 2014-2015" sheetId="9" r:id="rId4"/>
  </sheets>
  <calcPr calcId="125725"/>
</workbook>
</file>

<file path=xl/calcChain.xml><?xml version="1.0" encoding="utf-8"?>
<calcChain xmlns="http://schemas.openxmlformats.org/spreadsheetml/2006/main">
  <c r="G36" i="11"/>
  <c r="E36"/>
  <c r="G31"/>
  <c r="G28"/>
  <c r="G27"/>
  <c r="G26"/>
  <c r="G25"/>
  <c r="E21"/>
  <c r="E34" s="1"/>
  <c r="G20"/>
  <c r="G19"/>
  <c r="C19"/>
  <c r="G16"/>
  <c r="G12"/>
  <c r="G11"/>
  <c r="G10"/>
  <c r="G9"/>
  <c r="G8"/>
  <c r="G7"/>
  <c r="D7"/>
  <c r="G21" l="1"/>
  <c r="G34" s="1"/>
  <c r="G39" s="1"/>
  <c r="E39"/>
  <c r="E25" i="8" l="1"/>
  <c r="G25" s="1"/>
  <c r="G24"/>
  <c r="D7"/>
  <c r="G31"/>
  <c r="G30"/>
  <c r="G29"/>
  <c r="G28"/>
  <c r="E38" i="10"/>
  <c r="G11" i="9" l="1"/>
  <c r="G10"/>
  <c r="G9"/>
  <c r="E37" i="8"/>
  <c r="G10"/>
  <c r="G12"/>
  <c r="G11"/>
  <c r="G9"/>
  <c r="G8"/>
  <c r="G60" i="10"/>
  <c r="E60"/>
  <c r="G55"/>
  <c r="E55"/>
  <c r="G52"/>
  <c r="G7"/>
  <c r="C23" i="8" l="1"/>
  <c r="G15"/>
  <c r="E16" i="9"/>
  <c r="E39" i="8" s="1"/>
  <c r="E42" s="1"/>
  <c r="G16" i="9"/>
  <c r="G39" i="8" s="1"/>
  <c r="G34"/>
  <c r="G23"/>
  <c r="G20"/>
  <c r="G19"/>
  <c r="G18"/>
  <c r="G7"/>
  <c r="G37" l="1"/>
  <c r="G42" s="1"/>
</calcChain>
</file>

<file path=xl/sharedStrings.xml><?xml version="1.0" encoding="utf-8"?>
<sst xmlns="http://schemas.openxmlformats.org/spreadsheetml/2006/main" count="186" uniqueCount="95">
  <si>
    <t xml:space="preserve">McMaster Students Union Inc. </t>
  </si>
  <si>
    <t>CFMU Inc.</t>
  </si>
  <si>
    <t>Item Description</t>
  </si>
  <si>
    <t>0115</t>
  </si>
  <si>
    <t>The Silhouette</t>
  </si>
  <si>
    <t>Budgeted</t>
  </si>
  <si>
    <t>Cost</t>
  </si>
  <si>
    <t>Useful</t>
  </si>
  <si>
    <t>Life</t>
  </si>
  <si>
    <t>Amortization</t>
  </si>
  <si>
    <t>0113</t>
  </si>
  <si>
    <t>0302</t>
  </si>
  <si>
    <t>Proposed Capital Budget For the Next Fiscal Year</t>
  </si>
  <si>
    <t>0101</t>
  </si>
  <si>
    <t>Dept.</t>
  </si>
  <si>
    <t>Explanation</t>
  </si>
  <si>
    <t>Administration</t>
  </si>
  <si>
    <t xml:space="preserve"> </t>
  </si>
  <si>
    <t>Renovations to accommodate PRESTO incorporation and changes to service</t>
  </si>
  <si>
    <t>Software upgrade &amp; installation; purchases not made last year</t>
  </si>
  <si>
    <t>Campus Events/Avtek</t>
  </si>
  <si>
    <t>Computer replacement</t>
  </si>
  <si>
    <t>Computer equipment replacement</t>
  </si>
  <si>
    <t>Updating to current health and safety standards</t>
  </si>
  <si>
    <t>Updating to current health and safety standards; changes due to full-day kindergarten</t>
  </si>
  <si>
    <t>Replace existing furniture</t>
  </si>
  <si>
    <t>Replacing and updating aging mixing boards</t>
  </si>
  <si>
    <t>Expanding service to allow cheaper rentals for students</t>
  </si>
  <si>
    <t>Reduce costs of renting video screens to increase revenues</t>
  </si>
  <si>
    <t>Expanding  to increase service and revenue</t>
  </si>
  <si>
    <t>This has been planned for several years. These renovations will ease traffic flow and increase sales</t>
  </si>
  <si>
    <t>Includes introduction of a third cash (extra computer and RMS software and debit machine)</t>
  </si>
  <si>
    <t>NOTE - CFMU is on a separate tab.</t>
  </si>
  <si>
    <t>Proposed Capital Budget For 2014-2015</t>
  </si>
  <si>
    <t>Peer Support</t>
  </si>
  <si>
    <t>Ombuds</t>
  </si>
  <si>
    <t>0112</t>
  </si>
  <si>
    <t>Website for Ombuds</t>
  </si>
  <si>
    <t>Mac Computers (5)</t>
  </si>
  <si>
    <t>Computers - Dell workstations (26)</t>
  </si>
  <si>
    <t>VP Administration</t>
  </si>
  <si>
    <t>VP Finance</t>
  </si>
  <si>
    <t>VP Education</t>
  </si>
  <si>
    <t>Accounts Payable (Kevin)</t>
  </si>
  <si>
    <t>Accounts Receivable (Marn)</t>
  </si>
  <si>
    <t>Comptroller (Maggie) - o/s from 2013/14</t>
  </si>
  <si>
    <t>General Manager (John)</t>
  </si>
  <si>
    <t>Accounting Server - o/s from 2012/13</t>
  </si>
  <si>
    <t>MSUSVR Virtual Server</t>
  </si>
  <si>
    <t>Dell Notebook  (Vicki)</t>
  </si>
  <si>
    <t>Peer Support Line</t>
  </si>
  <si>
    <t>MacGreen - Committee Room</t>
  </si>
  <si>
    <t>MacCycle - Committee Room o/s 2012/13</t>
  </si>
  <si>
    <t>Compass Manager (Debbie)</t>
  </si>
  <si>
    <t>Compass Info Desk</t>
  </si>
  <si>
    <t>Compass Staff - committee room</t>
  </si>
  <si>
    <t>Union Market Manager</t>
  </si>
  <si>
    <t>Twelve Eighty Manager (Rick)</t>
  </si>
  <si>
    <t>UGRN Designer (Lesley)</t>
  </si>
  <si>
    <t>UGRN Designer (Dave) from 2013/14</t>
  </si>
  <si>
    <t>UGRN Student (alex) from 2013/14</t>
  </si>
  <si>
    <t>Ombuds (Carolyn Brendan)</t>
  </si>
  <si>
    <t>Ombuds (Kileen)</t>
  </si>
  <si>
    <t>Ombuds Notes (Carolyn)</t>
  </si>
  <si>
    <t>CMPV Asst Director</t>
  </si>
  <si>
    <t>CMPV AvTek Director (Jeff)</t>
  </si>
  <si>
    <t>CMPV Events Receptionist</t>
  </si>
  <si>
    <t>CFMU Music Director/Library - from 2013/14</t>
  </si>
  <si>
    <t>Marmor - o/s from 2013/14</t>
  </si>
  <si>
    <t>MSUSVR (Dell Virtual) Server</t>
  </si>
  <si>
    <t>Dell Notebooks (2)</t>
  </si>
  <si>
    <t>Laser Printers (8)</t>
  </si>
  <si>
    <t>UPS Power Supply</t>
  </si>
  <si>
    <t>NAS Servers (3)</t>
  </si>
  <si>
    <t>Computer - Dell workstation (see Admin)</t>
  </si>
  <si>
    <t>Included with Pauline's computer replacement schedule</t>
  </si>
  <si>
    <t>May 1 2014 - April 31, 2015</t>
  </si>
  <si>
    <t>BackUp Power supply for transmitter</t>
  </si>
  <si>
    <t>On-air Studio computer</t>
  </si>
  <si>
    <t>Replaced every 4 years</t>
  </si>
  <si>
    <t>FM Radio Transmitter</t>
  </si>
  <si>
    <t>Plus CFMU (see separate tab for breakdown)</t>
  </si>
  <si>
    <t>Twelve Eighty</t>
  </si>
  <si>
    <t>0204</t>
  </si>
  <si>
    <t>Wooden Bar Stools (20)</t>
  </si>
  <si>
    <t>Stove (10 burners)</t>
  </si>
  <si>
    <t>Grill</t>
  </si>
  <si>
    <t>Deep Fryers</t>
  </si>
  <si>
    <t>Amplifier package</t>
  </si>
  <si>
    <t>Kramer Video Gear package</t>
  </si>
  <si>
    <t>Lighting Package (1280 stage)</t>
  </si>
  <si>
    <t>Mac Laptop (1)</t>
  </si>
  <si>
    <t>New Chairs for Office (20)</t>
  </si>
  <si>
    <t>Laptop for Live Streaming and other multi-media journalism</t>
  </si>
  <si>
    <t xml:space="preserve">Chairs have never been replaced 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</si>
</sst>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_(&quot;$&quot;* #,##0_);_(&quot;$&quot;* \(#,##0\);_(&quot;$&quot;* &quot;-&quot;??_);_(@_)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Times New Roman"/>
      <family val="1"/>
    </font>
    <font>
      <sz val="10"/>
      <color theme="1"/>
      <name val="Times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166" fontId="5" fillId="0" borderId="0" xfId="0" applyNumberFormat="1" applyFont="1"/>
    <xf numFmtId="164" fontId="4" fillId="0" borderId="2" xfId="0" applyNumberFormat="1" applyFont="1" applyBorder="1"/>
    <xf numFmtId="164" fontId="5" fillId="0" borderId="0" xfId="0" applyNumberFormat="1" applyFont="1" applyBorder="1"/>
    <xf numFmtId="164" fontId="5" fillId="0" borderId="0" xfId="1" applyFont="1" applyBorder="1"/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0" fontId="10" fillId="0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166" fontId="4" fillId="0" borderId="0" xfId="0" applyNumberFormat="1" applyFont="1" applyFill="1"/>
    <xf numFmtId="0" fontId="5" fillId="0" borderId="0" xfId="0" quotePrefix="1" applyFont="1" applyFill="1" applyAlignment="1">
      <alignment horizontal="center"/>
    </xf>
    <xf numFmtId="164" fontId="5" fillId="0" borderId="0" xfId="1" applyFont="1" applyFill="1"/>
    <xf numFmtId="0" fontId="5" fillId="0" borderId="0" xfId="0" applyFont="1" applyFill="1" applyAlignment="1">
      <alignment horizontal="center"/>
    </xf>
    <xf numFmtId="16" fontId="5" fillId="0" borderId="0" xfId="0" quotePrefix="1" applyNumberFormat="1" applyFont="1" applyFill="1" applyAlignment="1">
      <alignment horizontal="center"/>
    </xf>
    <xf numFmtId="0" fontId="6" fillId="0" borderId="0" xfId="0" applyFont="1" applyFill="1"/>
    <xf numFmtId="165" fontId="5" fillId="0" borderId="0" xfId="0" applyNumberFormat="1" applyFont="1" applyFill="1" applyBorder="1"/>
    <xf numFmtId="164" fontId="5" fillId="0" borderId="1" xfId="1" applyFont="1" applyFill="1" applyBorder="1"/>
    <xf numFmtId="0" fontId="11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5" fillId="0" borderId="0" xfId="0" quotePrefix="1" applyFont="1" applyFill="1"/>
    <xf numFmtId="0" fontId="12" fillId="0" borderId="0" xfId="0" applyFont="1"/>
    <xf numFmtId="164" fontId="4" fillId="0" borderId="0" xfId="0" applyNumberFormat="1" applyFont="1" applyBorder="1"/>
    <xf numFmtId="164" fontId="5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Alignment="1"/>
    <xf numFmtId="164" fontId="5" fillId="0" borderId="0" xfId="0" applyNumberFormat="1" applyFont="1"/>
    <xf numFmtId="164" fontId="5" fillId="0" borderId="0" xfId="0" applyNumberFormat="1" applyFont="1" applyFill="1"/>
    <xf numFmtId="0" fontId="13" fillId="0" borderId="0" xfId="0" applyFont="1" applyFill="1"/>
    <xf numFmtId="164" fontId="13" fillId="0" borderId="0" xfId="1" applyFont="1" applyFill="1" applyBorder="1"/>
    <xf numFmtId="0" fontId="13" fillId="0" borderId="0" xfId="0" applyFont="1" applyFill="1" applyBorder="1" applyAlignment="1">
      <alignment horizontal="center"/>
    </xf>
    <xf numFmtId="44" fontId="5" fillId="0" borderId="0" xfId="0" applyNumberFormat="1" applyFont="1"/>
    <xf numFmtId="0" fontId="7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I28" sqref="I28:I31"/>
    </sheetView>
  </sheetViews>
  <sheetFormatPr defaultRowHeight="15"/>
  <cols>
    <col min="1" max="1" width="5.85546875" customWidth="1"/>
    <col min="2" max="2" width="31.85546875" customWidth="1"/>
    <col min="3" max="3" width="8.42578125" customWidth="1"/>
    <col min="4" max="4" width="12.7109375" customWidth="1"/>
    <col min="5" max="5" width="12" bestFit="1" customWidth="1"/>
    <col min="6" max="6" width="8.5703125" customWidth="1"/>
    <col min="7" max="7" width="11.85546875" customWidth="1"/>
    <col min="8" max="8" width="9.85546875" bestFit="1" customWidth="1"/>
    <col min="9" max="9" width="11.140625" customWidth="1"/>
    <col min="11" max="11" width="9.5703125" customWidth="1"/>
  </cols>
  <sheetData>
    <row r="1" spans="1:11" ht="15.75">
      <c r="A1" s="43" t="s">
        <v>0</v>
      </c>
      <c r="B1" s="43"/>
      <c r="C1" s="43"/>
      <c r="D1" s="43"/>
      <c r="E1" s="43"/>
      <c r="F1" s="43"/>
      <c r="G1" s="43"/>
      <c r="K1" s="10" t="s">
        <v>17</v>
      </c>
    </row>
    <row r="2" spans="1:11" ht="15.75">
      <c r="A2" s="43" t="s">
        <v>33</v>
      </c>
      <c r="B2" s="43"/>
      <c r="C2" s="43"/>
      <c r="D2" s="43"/>
      <c r="E2" s="43"/>
      <c r="F2" s="43"/>
      <c r="G2" s="43"/>
      <c r="K2" s="11" t="s">
        <v>17</v>
      </c>
    </row>
    <row r="3" spans="1:11" ht="15.75">
      <c r="A3" s="43"/>
      <c r="B3" s="43"/>
      <c r="C3" s="43"/>
      <c r="D3" s="43"/>
      <c r="E3" s="43"/>
      <c r="F3" s="43"/>
      <c r="G3" s="43"/>
      <c r="K3" s="11" t="s">
        <v>17</v>
      </c>
    </row>
    <row r="4" spans="1:11">
      <c r="A4" s="14"/>
      <c r="B4" s="14"/>
      <c r="C4" s="14"/>
      <c r="D4" s="4"/>
      <c r="E4" s="4" t="s">
        <v>5</v>
      </c>
      <c r="F4" s="4" t="s">
        <v>7</v>
      </c>
      <c r="G4" s="4" t="s">
        <v>5</v>
      </c>
      <c r="K4" s="12" t="s">
        <v>17</v>
      </c>
    </row>
    <row r="5" spans="1:11" ht="15.75">
      <c r="A5" s="1" t="s">
        <v>14</v>
      </c>
      <c r="B5" s="1" t="s">
        <v>2</v>
      </c>
      <c r="D5" s="4"/>
      <c r="E5" s="4" t="s">
        <v>6</v>
      </c>
      <c r="F5" s="4" t="s">
        <v>8</v>
      </c>
      <c r="G5" s="4" t="s">
        <v>9</v>
      </c>
      <c r="I5" s="1" t="s">
        <v>15</v>
      </c>
      <c r="K5" s="10" t="s">
        <v>17</v>
      </c>
    </row>
    <row r="6" spans="1:11" ht="15.75">
      <c r="A6" s="15" t="s">
        <v>16</v>
      </c>
      <c r="B6" s="17"/>
      <c r="C6" s="17"/>
      <c r="D6" s="17"/>
      <c r="E6" s="18"/>
      <c r="F6" s="17"/>
      <c r="G6" s="17"/>
      <c r="H6" s="17"/>
      <c r="I6" s="17"/>
      <c r="K6" s="10"/>
    </row>
    <row r="7" spans="1:11" ht="15.75">
      <c r="A7" s="29" t="s">
        <v>13</v>
      </c>
      <c r="B7" s="26" t="s">
        <v>39</v>
      </c>
      <c r="C7" s="19">
        <v>2000</v>
      </c>
      <c r="D7" s="38">
        <f>SUM(E7:E12)</f>
        <v>69710</v>
      </c>
      <c r="E7" s="20">
        <v>52000</v>
      </c>
      <c r="F7" s="21">
        <v>5</v>
      </c>
      <c r="G7" s="20">
        <f>E7/F7</f>
        <v>10400</v>
      </c>
      <c r="H7" s="17"/>
      <c r="I7" s="17" t="s">
        <v>21</v>
      </c>
      <c r="K7" s="10"/>
    </row>
    <row r="8" spans="1:11" ht="15.75">
      <c r="A8" s="29"/>
      <c r="B8" s="26" t="s">
        <v>69</v>
      </c>
      <c r="C8" s="19"/>
      <c r="D8" s="17"/>
      <c r="E8" s="20">
        <v>8500</v>
      </c>
      <c r="F8" s="21">
        <v>5</v>
      </c>
      <c r="G8" s="20">
        <f t="shared" ref="G8:G12" si="0">E8/F8</f>
        <v>1700</v>
      </c>
      <c r="H8" s="17"/>
      <c r="I8" s="17"/>
      <c r="K8" s="10"/>
    </row>
    <row r="9" spans="1:11" ht="15.75">
      <c r="A9" s="29"/>
      <c r="B9" s="27" t="s">
        <v>72</v>
      </c>
      <c r="C9" s="19"/>
      <c r="D9" s="17"/>
      <c r="E9" s="20">
        <v>2410</v>
      </c>
      <c r="F9" s="21">
        <v>5</v>
      </c>
      <c r="G9" s="20">
        <f t="shared" si="0"/>
        <v>482</v>
      </c>
      <c r="H9" s="17"/>
      <c r="I9" s="17"/>
      <c r="K9" s="10"/>
    </row>
    <row r="10" spans="1:11" ht="15.75">
      <c r="A10" s="29"/>
      <c r="B10" s="27" t="s">
        <v>73</v>
      </c>
      <c r="C10" s="19">
        <v>1000</v>
      </c>
      <c r="D10" s="17"/>
      <c r="E10" s="20">
        <v>3000</v>
      </c>
      <c r="F10" s="21">
        <v>5</v>
      </c>
      <c r="G10" s="20">
        <f t="shared" si="0"/>
        <v>600</v>
      </c>
      <c r="H10" s="17"/>
      <c r="I10" s="17"/>
      <c r="K10" s="10"/>
    </row>
    <row r="11" spans="1:11" ht="15.75">
      <c r="A11" s="29"/>
      <c r="B11" s="27" t="s">
        <v>70</v>
      </c>
      <c r="C11" s="19">
        <v>500</v>
      </c>
      <c r="D11" s="17"/>
      <c r="E11" s="20">
        <v>1000</v>
      </c>
      <c r="F11" s="21">
        <v>5</v>
      </c>
      <c r="G11" s="20">
        <f t="shared" si="0"/>
        <v>200</v>
      </c>
      <c r="H11" s="17"/>
      <c r="I11" s="17"/>
      <c r="K11" s="10"/>
    </row>
    <row r="12" spans="1:11" ht="15.75">
      <c r="A12" s="17"/>
      <c r="B12" s="27" t="s">
        <v>71</v>
      </c>
      <c r="C12" s="19">
        <v>350</v>
      </c>
      <c r="D12" s="17"/>
      <c r="E12" s="20">
        <v>2800</v>
      </c>
      <c r="F12" s="21">
        <v>5</v>
      </c>
      <c r="G12" s="20">
        <f t="shared" si="0"/>
        <v>560</v>
      </c>
      <c r="H12" s="17"/>
      <c r="I12" s="17" t="s">
        <v>22</v>
      </c>
      <c r="K12" s="10"/>
    </row>
    <row r="13" spans="1:11">
      <c r="A13" s="19"/>
      <c r="B13" s="17"/>
      <c r="C13" s="17"/>
      <c r="D13" s="17"/>
      <c r="E13" s="20"/>
      <c r="F13" s="21"/>
      <c r="G13" s="20"/>
      <c r="H13" s="17"/>
      <c r="I13" s="17"/>
      <c r="K13" s="13"/>
    </row>
    <row r="14" spans="1:11" ht="12.75" customHeight="1">
      <c r="A14" s="15" t="s">
        <v>35</v>
      </c>
      <c r="B14" s="16"/>
      <c r="C14" s="15"/>
      <c r="D14" s="16"/>
      <c r="E14" s="16"/>
      <c r="F14" s="16"/>
      <c r="G14" s="16"/>
      <c r="H14" s="38"/>
      <c r="I14" s="17"/>
      <c r="K14" s="10"/>
    </row>
    <row r="15" spans="1:11" ht="12.75" customHeight="1">
      <c r="A15" s="19" t="s">
        <v>36</v>
      </c>
      <c r="B15" s="17" t="s">
        <v>37</v>
      </c>
      <c r="C15" s="15"/>
      <c r="D15" s="16"/>
      <c r="E15" s="20">
        <v>2500</v>
      </c>
      <c r="F15" s="21">
        <v>3</v>
      </c>
      <c r="G15" s="20">
        <f>E15/F15</f>
        <v>833.33333333333337</v>
      </c>
      <c r="H15" s="17"/>
      <c r="I15" s="17"/>
      <c r="K15" s="10"/>
    </row>
    <row r="16" spans="1:11" ht="12.75" customHeight="1">
      <c r="A16" s="15"/>
      <c r="B16" s="16"/>
      <c r="C16" s="15"/>
      <c r="D16" s="16"/>
      <c r="E16" s="16"/>
      <c r="F16" s="16"/>
      <c r="G16" s="16"/>
      <c r="H16" s="17"/>
      <c r="I16" s="17"/>
      <c r="K16" s="10"/>
    </row>
    <row r="17" spans="1:11">
      <c r="A17" s="15" t="s">
        <v>20</v>
      </c>
      <c r="B17" s="17"/>
      <c r="C17" s="17"/>
      <c r="D17" s="17"/>
      <c r="E17" s="20"/>
      <c r="F17" s="21"/>
      <c r="G17" s="20"/>
      <c r="H17" s="17"/>
      <c r="I17" s="17"/>
      <c r="K17" s="13"/>
    </row>
    <row r="18" spans="1:11">
      <c r="A18" s="19" t="s">
        <v>10</v>
      </c>
      <c r="B18" s="17" t="s">
        <v>88</v>
      </c>
      <c r="C18" s="17"/>
      <c r="D18" s="38"/>
      <c r="E18" s="20">
        <v>26050</v>
      </c>
      <c r="F18" s="21">
        <v>10</v>
      </c>
      <c r="G18" s="20">
        <f>E18/F18</f>
        <v>2605</v>
      </c>
      <c r="H18" s="17"/>
      <c r="I18" s="17"/>
      <c r="K18" s="13"/>
    </row>
    <row r="19" spans="1:11">
      <c r="A19" s="20"/>
      <c r="B19" s="30" t="s">
        <v>89</v>
      </c>
      <c r="C19" s="17"/>
      <c r="E19" s="20">
        <v>3000</v>
      </c>
      <c r="F19" s="21">
        <v>10</v>
      </c>
      <c r="G19" s="20">
        <f>E19/F19</f>
        <v>300</v>
      </c>
      <c r="H19" s="17"/>
      <c r="I19" s="17"/>
      <c r="K19" s="13"/>
    </row>
    <row r="20" spans="1:11">
      <c r="A20" s="20"/>
      <c r="B20" s="17" t="s">
        <v>90</v>
      </c>
      <c r="C20" s="17"/>
      <c r="E20" s="20">
        <v>36725</v>
      </c>
      <c r="F20" s="21">
        <v>10</v>
      </c>
      <c r="G20" s="20">
        <f>E20/F20</f>
        <v>3672.5</v>
      </c>
      <c r="H20" s="17"/>
      <c r="I20" s="17"/>
      <c r="K20" s="13"/>
    </row>
    <row r="21" spans="1:11" ht="12.75" customHeight="1">
      <c r="A21" s="19"/>
      <c r="B21" s="17"/>
      <c r="C21" s="17"/>
      <c r="D21" s="17"/>
      <c r="E21" s="20"/>
      <c r="F21" s="21"/>
      <c r="G21" s="20"/>
      <c r="H21" s="17"/>
      <c r="I21" s="17"/>
      <c r="K21" s="13"/>
    </row>
    <row r="22" spans="1:11">
      <c r="A22" s="15" t="s">
        <v>4</v>
      </c>
      <c r="B22" s="17"/>
      <c r="C22" s="17"/>
      <c r="D22" s="17"/>
      <c r="E22" s="18"/>
      <c r="F22" s="17"/>
      <c r="G22" s="17"/>
      <c r="H22" s="17"/>
      <c r="I22" s="17"/>
    </row>
    <row r="23" spans="1:11">
      <c r="A23" s="29" t="s">
        <v>3</v>
      </c>
      <c r="B23" s="17" t="s">
        <v>38</v>
      </c>
      <c r="C23" s="19">
        <f>7762/5</f>
        <v>1552.4</v>
      </c>
      <c r="D23" s="17"/>
      <c r="E23" s="32">
        <v>7762</v>
      </c>
      <c r="F23" s="33">
        <v>5</v>
      </c>
      <c r="G23" s="32">
        <f>E23/F23</f>
        <v>1552.4</v>
      </c>
      <c r="H23" s="17"/>
      <c r="I23" s="17" t="s">
        <v>21</v>
      </c>
    </row>
    <row r="24" spans="1:11">
      <c r="A24" s="29"/>
      <c r="B24" s="17" t="s">
        <v>91</v>
      </c>
      <c r="C24" s="19"/>
      <c r="D24" s="17"/>
      <c r="E24" s="32">
        <v>2000</v>
      </c>
      <c r="F24" s="33">
        <v>5</v>
      </c>
      <c r="G24" s="32">
        <f>E24/F24</f>
        <v>400</v>
      </c>
      <c r="H24" s="17"/>
      <c r="I24" s="17" t="s">
        <v>93</v>
      </c>
    </row>
    <row r="25" spans="1:11">
      <c r="A25" s="29"/>
      <c r="B25" s="17" t="s">
        <v>92</v>
      </c>
      <c r="C25" s="19">
        <v>200</v>
      </c>
      <c r="D25" s="17"/>
      <c r="E25" s="32">
        <f>C25*20</f>
        <v>4000</v>
      </c>
      <c r="F25" s="33">
        <v>10</v>
      </c>
      <c r="G25" s="32">
        <f>E25/F25</f>
        <v>400</v>
      </c>
      <c r="H25" s="17"/>
      <c r="I25" s="17" t="s">
        <v>94</v>
      </c>
    </row>
    <row r="26" spans="1:11" ht="12.75" customHeight="1">
      <c r="A26" s="29"/>
      <c r="B26" s="17"/>
      <c r="C26" s="19"/>
      <c r="D26" s="17"/>
      <c r="E26" s="32"/>
      <c r="F26" s="33"/>
      <c r="G26" s="32"/>
      <c r="H26" s="17"/>
      <c r="I26" s="17"/>
    </row>
    <row r="27" spans="1:11">
      <c r="A27" s="15" t="s">
        <v>82</v>
      </c>
      <c r="B27" s="17"/>
      <c r="C27" s="17"/>
      <c r="D27" s="17"/>
      <c r="E27" s="20"/>
      <c r="F27" s="22"/>
      <c r="G27" s="20"/>
      <c r="H27" s="17"/>
      <c r="I27" s="17"/>
      <c r="K27" s="11"/>
    </row>
    <row r="28" spans="1:11">
      <c r="A28" s="19" t="s">
        <v>83</v>
      </c>
      <c r="B28" s="17" t="s">
        <v>84</v>
      </c>
      <c r="C28" s="17"/>
      <c r="D28" s="38"/>
      <c r="E28" s="20">
        <v>2000</v>
      </c>
      <c r="F28" s="21">
        <v>5</v>
      </c>
      <c r="G28" s="20">
        <f>E28/F28</f>
        <v>400</v>
      </c>
      <c r="H28" s="17"/>
      <c r="I28" s="17"/>
      <c r="K28" s="11"/>
    </row>
    <row r="29" spans="1:11">
      <c r="A29" s="17"/>
      <c r="B29" s="27" t="s">
        <v>85</v>
      </c>
      <c r="C29" s="17"/>
      <c r="D29" s="17"/>
      <c r="E29" s="20">
        <v>5000</v>
      </c>
      <c r="F29" s="21">
        <v>10</v>
      </c>
      <c r="G29" s="20">
        <f>E29/F29</f>
        <v>500</v>
      </c>
      <c r="H29" s="17"/>
      <c r="I29" s="17"/>
      <c r="K29" s="11"/>
    </row>
    <row r="30" spans="1:11">
      <c r="A30" s="17"/>
      <c r="B30" s="27" t="s">
        <v>86</v>
      </c>
      <c r="C30" s="17"/>
      <c r="D30" s="17"/>
      <c r="E30" s="20">
        <v>2000</v>
      </c>
      <c r="F30" s="21">
        <v>10</v>
      </c>
      <c r="G30" s="20">
        <f t="shared" ref="G30:G31" si="1">E30/F30</f>
        <v>200</v>
      </c>
      <c r="H30" s="17"/>
      <c r="I30" s="17"/>
      <c r="K30" s="11"/>
    </row>
    <row r="31" spans="1:11" ht="12.75" customHeight="1">
      <c r="A31" s="17"/>
      <c r="B31" s="17" t="s">
        <v>87</v>
      </c>
      <c r="C31" s="17"/>
      <c r="D31" s="17"/>
      <c r="E31" s="20">
        <v>7000</v>
      </c>
      <c r="F31" s="21">
        <v>10</v>
      </c>
      <c r="G31" s="20">
        <f t="shared" si="1"/>
        <v>700</v>
      </c>
      <c r="H31" s="17"/>
      <c r="I31" s="17"/>
      <c r="K31" s="11"/>
    </row>
    <row r="32" spans="1:11">
      <c r="A32" s="19"/>
      <c r="B32" s="17"/>
      <c r="C32" s="17"/>
      <c r="D32" s="17"/>
      <c r="E32" s="24"/>
      <c r="F32" s="21"/>
      <c r="G32" s="20"/>
      <c r="H32" s="17"/>
      <c r="I32" s="17"/>
      <c r="K32" s="13"/>
    </row>
    <row r="33" spans="1:11">
      <c r="A33" s="15" t="s">
        <v>34</v>
      </c>
      <c r="B33" s="17"/>
      <c r="C33" s="17"/>
      <c r="D33" s="17"/>
      <c r="E33" s="24"/>
      <c r="F33" s="21"/>
      <c r="G33" s="20"/>
      <c r="H33" s="17"/>
      <c r="I33" s="17"/>
      <c r="K33" s="13"/>
    </row>
    <row r="34" spans="1:11">
      <c r="A34" s="19" t="s">
        <v>11</v>
      </c>
      <c r="B34" s="17" t="s">
        <v>74</v>
      </c>
      <c r="C34" s="17"/>
      <c r="D34" s="17"/>
      <c r="E34" s="25">
        <v>0</v>
      </c>
      <c r="F34" s="21">
        <v>5</v>
      </c>
      <c r="G34" s="25">
        <f>E34/F34</f>
        <v>0</v>
      </c>
      <c r="H34" s="17"/>
      <c r="I34" s="17" t="s">
        <v>75</v>
      </c>
      <c r="K34" s="13"/>
    </row>
    <row r="35" spans="1:11">
      <c r="A35" s="19"/>
      <c r="B35" s="17"/>
      <c r="C35" s="17"/>
      <c r="D35" s="17"/>
      <c r="E35" s="20"/>
      <c r="F35" s="21"/>
      <c r="G35" s="20"/>
      <c r="H35" s="17"/>
      <c r="I35" s="17"/>
      <c r="K35" s="13"/>
    </row>
    <row r="36" spans="1:11">
      <c r="A36" s="5"/>
      <c r="B36" s="2"/>
      <c r="C36" s="2"/>
      <c r="D36" s="2"/>
      <c r="E36" s="8"/>
      <c r="F36" s="14"/>
      <c r="G36" s="9"/>
    </row>
    <row r="37" spans="1:11" ht="15.75" thickBot="1">
      <c r="C37" s="2"/>
      <c r="D37" s="2"/>
      <c r="E37" s="7">
        <f>SUM(E2:E35)</f>
        <v>167747</v>
      </c>
      <c r="F37" s="2"/>
      <c r="G37" s="7">
        <f>SUM(G2:G36)</f>
        <v>25505.233333333337</v>
      </c>
    </row>
    <row r="38" spans="1:11" ht="15.75" thickTop="1">
      <c r="C38" s="2"/>
      <c r="D38" s="2"/>
      <c r="E38" s="31"/>
      <c r="F38" s="2"/>
      <c r="G38" s="31"/>
    </row>
    <row r="39" spans="1:11">
      <c r="A39" s="15" t="s">
        <v>81</v>
      </c>
      <c r="C39" s="2"/>
      <c r="D39" s="2"/>
      <c r="E39" s="37">
        <f>'CFMU 2014-2015'!E16</f>
        <v>9700</v>
      </c>
      <c r="F39" s="34"/>
      <c r="G39" s="37">
        <f>'CFMU 2014-2015'!G16</f>
        <v>1400</v>
      </c>
    </row>
    <row r="40" spans="1:11" ht="15.75">
      <c r="A40" s="17"/>
      <c r="B40" s="27"/>
      <c r="C40" s="19"/>
      <c r="D40" s="17"/>
      <c r="E40" s="25"/>
      <c r="F40" s="33"/>
      <c r="G40" s="25"/>
      <c r="H40" s="17"/>
      <c r="I40" s="17"/>
      <c r="K40" s="10"/>
    </row>
    <row r="41" spans="1:11">
      <c r="C41" s="2"/>
      <c r="D41" s="2"/>
      <c r="E41" s="8"/>
      <c r="F41" s="35"/>
      <c r="G41" s="9"/>
    </row>
    <row r="42" spans="1:11" ht="15.75" thickBot="1">
      <c r="C42" s="2"/>
      <c r="D42" s="42"/>
      <c r="E42" s="7">
        <f>SUM(E37:E40)</f>
        <v>177447</v>
      </c>
      <c r="F42" s="2"/>
      <c r="G42" s="7">
        <f>SUM(G37:G40)</f>
        <v>26905.233333333337</v>
      </c>
    </row>
    <row r="43" spans="1:11" ht="15.75" thickTop="1">
      <c r="C43" s="2"/>
      <c r="D43" s="2"/>
      <c r="E43" s="2"/>
      <c r="F43" s="2"/>
      <c r="G43" s="2"/>
    </row>
    <row r="44" spans="1:11">
      <c r="B44" t="s">
        <v>32</v>
      </c>
    </row>
  </sheetData>
  <mergeCells count="3">
    <mergeCell ref="A1:G1"/>
    <mergeCell ref="A2:G2"/>
    <mergeCell ref="A3:G3"/>
  </mergeCells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B25" sqref="B25"/>
    </sheetView>
  </sheetViews>
  <sheetFormatPr defaultRowHeight="15"/>
  <cols>
    <col min="1" max="1" width="5.85546875" customWidth="1"/>
    <col min="2" max="2" width="31.85546875" customWidth="1"/>
    <col min="3" max="3" width="8.42578125" customWidth="1"/>
    <col min="4" max="4" width="12.7109375" customWidth="1"/>
    <col min="5" max="5" width="12" bestFit="1" customWidth="1"/>
    <col min="6" max="6" width="8.5703125" customWidth="1"/>
    <col min="7" max="7" width="11.85546875" customWidth="1"/>
    <col min="8" max="8" width="9.85546875" bestFit="1" customWidth="1"/>
    <col min="9" max="9" width="11.140625" customWidth="1"/>
    <col min="11" max="11" width="9.5703125" customWidth="1"/>
  </cols>
  <sheetData>
    <row r="1" spans="1:11" ht="15.75">
      <c r="A1" s="43" t="s">
        <v>0</v>
      </c>
      <c r="B1" s="43"/>
      <c r="C1" s="43"/>
      <c r="D1" s="43"/>
      <c r="E1" s="43"/>
      <c r="F1" s="43"/>
      <c r="G1" s="43"/>
      <c r="K1" s="10" t="s">
        <v>17</v>
      </c>
    </row>
    <row r="2" spans="1:11" ht="15.75">
      <c r="A2" s="43" t="s">
        <v>33</v>
      </c>
      <c r="B2" s="43"/>
      <c r="C2" s="43"/>
      <c r="D2" s="43"/>
      <c r="E2" s="43"/>
      <c r="F2" s="43"/>
      <c r="G2" s="43"/>
      <c r="K2" s="11" t="s">
        <v>17</v>
      </c>
    </row>
    <row r="3" spans="1:11" ht="15.75">
      <c r="A3" s="43"/>
      <c r="B3" s="43"/>
      <c r="C3" s="43"/>
      <c r="D3" s="43"/>
      <c r="E3" s="43"/>
      <c r="F3" s="43"/>
      <c r="G3" s="43"/>
      <c r="K3" s="11" t="s">
        <v>17</v>
      </c>
    </row>
    <row r="4" spans="1:11">
      <c r="A4" s="14"/>
      <c r="B4" s="14"/>
      <c r="C4" s="14"/>
      <c r="D4" s="4"/>
      <c r="E4" s="4" t="s">
        <v>5</v>
      </c>
      <c r="F4" s="4" t="s">
        <v>7</v>
      </c>
      <c r="G4" s="4" t="s">
        <v>5</v>
      </c>
      <c r="K4" s="12" t="s">
        <v>17</v>
      </c>
    </row>
    <row r="5" spans="1:11" ht="15.75">
      <c r="A5" s="1" t="s">
        <v>14</v>
      </c>
      <c r="B5" s="1" t="s">
        <v>2</v>
      </c>
      <c r="D5" s="4"/>
      <c r="E5" s="4" t="s">
        <v>6</v>
      </c>
      <c r="F5" s="4" t="s">
        <v>8</v>
      </c>
      <c r="G5" s="4" t="s">
        <v>9</v>
      </c>
      <c r="I5" s="1" t="s">
        <v>15</v>
      </c>
      <c r="K5" s="10" t="s">
        <v>17</v>
      </c>
    </row>
    <row r="6" spans="1:11" ht="15.75">
      <c r="A6" s="15" t="s">
        <v>16</v>
      </c>
      <c r="B6" s="17"/>
      <c r="C6" s="17"/>
      <c r="D6" s="17"/>
      <c r="E6" s="18"/>
      <c r="F6" s="17"/>
      <c r="G6" s="17"/>
      <c r="H6" s="17"/>
      <c r="I6" s="17"/>
      <c r="K6" s="10"/>
    </row>
    <row r="7" spans="1:11" ht="15.75">
      <c r="A7" s="29" t="s">
        <v>13</v>
      </c>
      <c r="B7" s="26" t="s">
        <v>39</v>
      </c>
      <c r="C7" s="19">
        <v>2000</v>
      </c>
      <c r="D7" s="38">
        <f>SUM(E7:E12)</f>
        <v>69710</v>
      </c>
      <c r="E7" s="20">
        <v>52000</v>
      </c>
      <c r="F7" s="21">
        <v>5</v>
      </c>
      <c r="G7" s="20">
        <f>E7/F7</f>
        <v>10400</v>
      </c>
      <c r="H7" s="17"/>
      <c r="I7" s="17" t="s">
        <v>21</v>
      </c>
      <c r="K7" s="10"/>
    </row>
    <row r="8" spans="1:11" ht="15.75">
      <c r="A8" s="29"/>
      <c r="B8" s="26" t="s">
        <v>69</v>
      </c>
      <c r="C8" s="19"/>
      <c r="D8" s="17"/>
      <c r="E8" s="20">
        <v>8500</v>
      </c>
      <c r="F8" s="21">
        <v>5</v>
      </c>
      <c r="G8" s="20">
        <f t="shared" ref="G8:G12" si="0">E8/F8</f>
        <v>1700</v>
      </c>
      <c r="H8" s="17"/>
      <c r="I8" s="17"/>
      <c r="K8" s="10"/>
    </row>
    <row r="9" spans="1:11" ht="15.75">
      <c r="A9" s="29"/>
      <c r="B9" s="27" t="s">
        <v>72</v>
      </c>
      <c r="C9" s="19"/>
      <c r="D9" s="17"/>
      <c r="E9" s="20">
        <v>2410</v>
      </c>
      <c r="F9" s="21">
        <v>5</v>
      </c>
      <c r="G9" s="20">
        <f t="shared" si="0"/>
        <v>482</v>
      </c>
      <c r="H9" s="17"/>
      <c r="I9" s="17"/>
      <c r="K9" s="10"/>
    </row>
    <row r="10" spans="1:11" ht="15.75">
      <c r="A10" s="29"/>
      <c r="B10" s="27" t="s">
        <v>73</v>
      </c>
      <c r="C10" s="19">
        <v>1000</v>
      </c>
      <c r="D10" s="17"/>
      <c r="E10" s="20">
        <v>3000</v>
      </c>
      <c r="F10" s="21">
        <v>5</v>
      </c>
      <c r="G10" s="20">
        <f t="shared" si="0"/>
        <v>600</v>
      </c>
      <c r="H10" s="17"/>
      <c r="I10" s="17"/>
      <c r="K10" s="10"/>
    </row>
    <row r="11" spans="1:11" ht="15.75">
      <c r="A11" s="29"/>
      <c r="B11" s="27" t="s">
        <v>70</v>
      </c>
      <c r="C11" s="19">
        <v>500</v>
      </c>
      <c r="D11" s="17"/>
      <c r="E11" s="20">
        <v>1000</v>
      </c>
      <c r="F11" s="21">
        <v>5</v>
      </c>
      <c r="G11" s="20">
        <f t="shared" si="0"/>
        <v>200</v>
      </c>
      <c r="H11" s="17"/>
      <c r="I11" s="17"/>
      <c r="K11" s="10"/>
    </row>
    <row r="12" spans="1:11" ht="15.75">
      <c r="A12" s="17"/>
      <c r="B12" s="27" t="s">
        <v>71</v>
      </c>
      <c r="C12" s="19">
        <v>350</v>
      </c>
      <c r="D12" s="17"/>
      <c r="E12" s="20">
        <v>2800</v>
      </c>
      <c r="F12" s="21">
        <v>5</v>
      </c>
      <c r="G12" s="20">
        <f t="shared" si="0"/>
        <v>560</v>
      </c>
      <c r="H12" s="17"/>
      <c r="I12" s="17" t="s">
        <v>22</v>
      </c>
      <c r="K12" s="10"/>
    </row>
    <row r="13" spans="1:11" ht="12.75" customHeight="1">
      <c r="A13" s="17"/>
      <c r="B13" s="27"/>
      <c r="C13" s="19"/>
      <c r="D13" s="17"/>
      <c r="E13" s="20"/>
      <c r="F13" s="21"/>
      <c r="G13" s="20"/>
      <c r="H13" s="17"/>
      <c r="I13" s="17"/>
      <c r="K13" s="10"/>
    </row>
    <row r="14" spans="1:11">
      <c r="A14" s="19"/>
      <c r="B14" s="17"/>
      <c r="C14" s="17"/>
      <c r="D14" s="17"/>
      <c r="E14" s="20"/>
      <c r="F14" s="21"/>
      <c r="G14" s="20"/>
      <c r="H14" s="17"/>
      <c r="I14" s="17"/>
      <c r="K14" s="13"/>
    </row>
    <row r="15" spans="1:11" ht="12.75" customHeight="1">
      <c r="A15" s="15" t="s">
        <v>35</v>
      </c>
      <c r="B15" s="16"/>
      <c r="C15" s="15"/>
      <c r="D15" s="16"/>
      <c r="E15" s="16"/>
      <c r="F15" s="16"/>
      <c r="G15" s="16"/>
      <c r="H15" s="38"/>
      <c r="I15" s="17"/>
      <c r="K15" s="10"/>
    </row>
    <row r="16" spans="1:11" ht="12.75" customHeight="1">
      <c r="A16" s="19" t="s">
        <v>36</v>
      </c>
      <c r="B16" s="17" t="s">
        <v>37</v>
      </c>
      <c r="C16" s="15"/>
      <c r="D16" s="16"/>
      <c r="E16" s="20">
        <v>2500</v>
      </c>
      <c r="F16" s="21">
        <v>3</v>
      </c>
      <c r="G16" s="20">
        <f>E16/F16</f>
        <v>833.33333333333337</v>
      </c>
      <c r="H16" s="17"/>
      <c r="I16" s="17"/>
      <c r="K16" s="10"/>
    </row>
    <row r="17" spans="1:11" ht="12.75" customHeight="1">
      <c r="A17" s="19"/>
      <c r="B17" s="17"/>
      <c r="C17" s="17"/>
      <c r="D17" s="17"/>
      <c r="E17" s="20"/>
      <c r="F17" s="21"/>
      <c r="G17" s="20"/>
      <c r="H17" s="17"/>
      <c r="I17" s="17"/>
      <c r="K17" s="13"/>
    </row>
    <row r="18" spans="1:11">
      <c r="A18" s="15" t="s">
        <v>4</v>
      </c>
      <c r="B18" s="17"/>
      <c r="C18" s="17"/>
      <c r="D18" s="17"/>
      <c r="E18" s="18"/>
      <c r="F18" s="17"/>
      <c r="G18" s="17"/>
      <c r="H18" s="17"/>
      <c r="I18" s="17"/>
    </row>
    <row r="19" spans="1:11">
      <c r="A19" s="29" t="s">
        <v>3</v>
      </c>
      <c r="B19" s="17" t="s">
        <v>38</v>
      </c>
      <c r="C19" s="19">
        <f>7762/5</f>
        <v>1552.4</v>
      </c>
      <c r="D19" s="17"/>
      <c r="E19" s="32">
        <v>7762</v>
      </c>
      <c r="F19" s="33">
        <v>5</v>
      </c>
      <c r="G19" s="32">
        <f>E19/F19</f>
        <v>1552.4</v>
      </c>
      <c r="H19" s="17"/>
      <c r="I19" s="17" t="s">
        <v>21</v>
      </c>
    </row>
    <row r="20" spans="1:11">
      <c r="A20" s="29"/>
      <c r="B20" s="17" t="s">
        <v>91</v>
      </c>
      <c r="C20" s="19"/>
      <c r="D20" s="17"/>
      <c r="E20" s="32">
        <v>2000</v>
      </c>
      <c r="F20" s="33">
        <v>5</v>
      </c>
      <c r="G20" s="32">
        <f>E20/F20</f>
        <v>400</v>
      </c>
      <c r="H20" s="17"/>
      <c r="I20" s="17" t="s">
        <v>93</v>
      </c>
    </row>
    <row r="21" spans="1:11">
      <c r="A21" s="29"/>
      <c r="B21" s="17" t="s">
        <v>92</v>
      </c>
      <c r="C21" s="19">
        <v>200</v>
      </c>
      <c r="D21" s="17"/>
      <c r="E21" s="32">
        <f>C21*20</f>
        <v>4000</v>
      </c>
      <c r="F21" s="33">
        <v>10</v>
      </c>
      <c r="G21" s="32">
        <f>E21/F21</f>
        <v>400</v>
      </c>
      <c r="H21" s="17"/>
      <c r="I21" s="17" t="s">
        <v>94</v>
      </c>
    </row>
    <row r="22" spans="1:11" ht="12.75" customHeight="1">
      <c r="A22" s="29"/>
      <c r="B22" s="17"/>
      <c r="C22" s="19"/>
      <c r="D22" s="17"/>
      <c r="E22" s="32"/>
      <c r="F22" s="33"/>
      <c r="G22" s="32"/>
      <c r="H22" s="17"/>
      <c r="I22" s="17"/>
    </row>
    <row r="23" spans="1:11">
      <c r="A23" s="17"/>
      <c r="B23" s="27"/>
      <c r="C23" s="17"/>
      <c r="D23" s="17"/>
      <c r="E23" s="20"/>
      <c r="F23" s="21"/>
      <c r="G23" s="20"/>
      <c r="H23" s="17"/>
      <c r="I23" s="17"/>
      <c r="K23" s="11"/>
    </row>
    <row r="24" spans="1:11">
      <c r="A24" s="15" t="s">
        <v>82</v>
      </c>
      <c r="B24" s="17"/>
      <c r="C24" s="17"/>
      <c r="D24" s="17"/>
      <c r="E24" s="20"/>
      <c r="F24" s="22"/>
      <c r="G24" s="20"/>
      <c r="H24" s="17"/>
      <c r="I24" s="17"/>
      <c r="K24" s="11"/>
    </row>
    <row r="25" spans="1:11">
      <c r="A25" s="19" t="s">
        <v>83</v>
      </c>
      <c r="B25" s="17" t="s">
        <v>84</v>
      </c>
      <c r="C25" s="17"/>
      <c r="D25" s="38"/>
      <c r="E25" s="20">
        <v>2000</v>
      </c>
      <c r="F25" s="21">
        <v>5</v>
      </c>
      <c r="G25" s="20">
        <f>E25/F25</f>
        <v>400</v>
      </c>
      <c r="H25" s="17"/>
      <c r="I25" s="17"/>
      <c r="K25" s="11"/>
    </row>
    <row r="26" spans="1:11">
      <c r="A26" s="17"/>
      <c r="B26" s="27" t="s">
        <v>85</v>
      </c>
      <c r="C26" s="17"/>
      <c r="D26" s="17"/>
      <c r="E26" s="20">
        <v>5000</v>
      </c>
      <c r="F26" s="21">
        <v>10</v>
      </c>
      <c r="G26" s="20">
        <f>E26/F26</f>
        <v>500</v>
      </c>
      <c r="H26" s="17"/>
      <c r="I26" s="17"/>
      <c r="K26" s="11"/>
    </row>
    <row r="27" spans="1:11">
      <c r="A27" s="17"/>
      <c r="B27" s="27" t="s">
        <v>86</v>
      </c>
      <c r="C27" s="17"/>
      <c r="D27" s="17"/>
      <c r="E27" s="20">
        <v>2000</v>
      </c>
      <c r="F27" s="21">
        <v>10</v>
      </c>
      <c r="G27" s="20">
        <f t="shared" ref="G27:G28" si="1">E27/F27</f>
        <v>200</v>
      </c>
      <c r="H27" s="17"/>
      <c r="I27" s="17"/>
      <c r="K27" s="11"/>
    </row>
    <row r="28" spans="1:11" ht="12.75" customHeight="1">
      <c r="A28" s="17"/>
      <c r="B28" s="17" t="s">
        <v>87</v>
      </c>
      <c r="C28" s="17"/>
      <c r="D28" s="17"/>
      <c r="E28" s="20">
        <v>7000</v>
      </c>
      <c r="F28" s="21">
        <v>10</v>
      </c>
      <c r="G28" s="20">
        <f t="shared" si="1"/>
        <v>700</v>
      </c>
      <c r="H28" s="17"/>
      <c r="I28" s="17"/>
      <c r="K28" s="11"/>
    </row>
    <row r="29" spans="1:11">
      <c r="A29" s="19"/>
      <c r="B29" s="17"/>
      <c r="C29" s="17"/>
      <c r="D29" s="17"/>
      <c r="E29" s="24"/>
      <c r="F29" s="21"/>
      <c r="G29" s="20"/>
      <c r="H29" s="17"/>
      <c r="I29" s="17"/>
      <c r="K29" s="13"/>
    </row>
    <row r="30" spans="1:11">
      <c r="A30" s="15" t="s">
        <v>34</v>
      </c>
      <c r="B30" s="17"/>
      <c r="C30" s="17"/>
      <c r="D30" s="17"/>
      <c r="E30" s="24"/>
      <c r="F30" s="21"/>
      <c r="G30" s="20"/>
      <c r="H30" s="17"/>
      <c r="I30" s="17"/>
      <c r="K30" s="13"/>
    </row>
    <row r="31" spans="1:11">
      <c r="A31" s="19" t="s">
        <v>11</v>
      </c>
      <c r="B31" s="17" t="s">
        <v>74</v>
      </c>
      <c r="C31" s="17"/>
      <c r="D31" s="17"/>
      <c r="E31" s="25">
        <v>0</v>
      </c>
      <c r="F31" s="21">
        <v>5</v>
      </c>
      <c r="G31" s="25">
        <f>E31/F31</f>
        <v>0</v>
      </c>
      <c r="H31" s="17"/>
      <c r="I31" s="17" t="s">
        <v>75</v>
      </c>
      <c r="K31" s="13"/>
    </row>
    <row r="32" spans="1:11">
      <c r="A32" s="19"/>
      <c r="B32" s="17"/>
      <c r="C32" s="17"/>
      <c r="D32" s="17"/>
      <c r="E32" s="20"/>
      <c r="F32" s="21"/>
      <c r="G32" s="20"/>
      <c r="H32" s="17"/>
      <c r="I32" s="17"/>
      <c r="K32" s="13"/>
    </row>
    <row r="33" spans="1:11">
      <c r="A33" s="5"/>
      <c r="B33" s="2"/>
      <c r="C33" s="2"/>
      <c r="D33" s="2"/>
      <c r="E33" s="8"/>
      <c r="F33" s="14"/>
      <c r="G33" s="9"/>
    </row>
    <row r="34" spans="1:11" ht="15.75" thickBot="1">
      <c r="C34" s="2"/>
      <c r="D34" s="2"/>
      <c r="E34" s="7">
        <f>SUM(E2:E32)</f>
        <v>101972</v>
      </c>
      <c r="F34" s="2"/>
      <c r="G34" s="7">
        <f>SUM(G2:G33)</f>
        <v>18927.733333333334</v>
      </c>
    </row>
    <row r="35" spans="1:11" ht="15.75" thickTop="1">
      <c r="C35" s="2"/>
      <c r="D35" s="2"/>
      <c r="E35" s="31"/>
      <c r="F35" s="2"/>
      <c r="G35" s="31"/>
    </row>
    <row r="36" spans="1:11">
      <c r="A36" s="15" t="s">
        <v>81</v>
      </c>
      <c r="C36" s="2"/>
      <c r="D36" s="2"/>
      <c r="E36" s="37">
        <f>'CFMU 2014-2015'!E16</f>
        <v>9700</v>
      </c>
      <c r="F36" s="34"/>
      <c r="G36" s="37">
        <f>'CFMU 2014-2015'!G16</f>
        <v>1400</v>
      </c>
    </row>
    <row r="37" spans="1:11" ht="15.75">
      <c r="A37" s="17"/>
      <c r="B37" s="27"/>
      <c r="C37" s="19"/>
      <c r="D37" s="17"/>
      <c r="E37" s="25"/>
      <c r="F37" s="33"/>
      <c r="G37" s="25"/>
      <c r="H37" s="17"/>
      <c r="I37" s="17"/>
      <c r="K37" s="10"/>
    </row>
    <row r="38" spans="1:11">
      <c r="C38" s="2"/>
      <c r="D38" s="2"/>
      <c r="E38" s="8"/>
      <c r="F38" s="35"/>
      <c r="G38" s="9"/>
    </row>
    <row r="39" spans="1:11" ht="15.75" thickBot="1">
      <c r="C39" s="2"/>
      <c r="D39" s="42"/>
      <c r="E39" s="7">
        <f>SUM(E34:E37)</f>
        <v>111672</v>
      </c>
      <c r="F39" s="2"/>
      <c r="G39" s="7">
        <f>SUM(G34:G37)</f>
        <v>20327.733333333334</v>
      </c>
    </row>
    <row r="40" spans="1:11" ht="15.75" thickTop="1">
      <c r="C40" s="2"/>
      <c r="D40" s="2"/>
      <c r="E40" s="2"/>
      <c r="F40" s="2"/>
      <c r="G40" s="2"/>
    </row>
    <row r="41" spans="1:11">
      <c r="B41" t="s">
        <v>32</v>
      </c>
    </row>
  </sheetData>
  <mergeCells count="3">
    <mergeCell ref="A1:G1"/>
    <mergeCell ref="A2:G2"/>
    <mergeCell ref="A3:G3"/>
  </mergeCells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topLeftCell="A10" workbookViewId="0">
      <selection activeCell="E14" sqref="E14"/>
    </sheetView>
  </sheetViews>
  <sheetFormatPr defaultRowHeight="15"/>
  <cols>
    <col min="1" max="1" width="5.85546875" customWidth="1"/>
    <col min="2" max="2" width="31.85546875" customWidth="1"/>
    <col min="3" max="3" width="8.42578125" customWidth="1"/>
    <col min="4" max="4" width="12.7109375" customWidth="1"/>
    <col min="5" max="5" width="12" bestFit="1" customWidth="1"/>
    <col min="6" max="6" width="8.5703125" customWidth="1"/>
    <col min="7" max="7" width="11.85546875" customWidth="1"/>
    <col min="9" max="9" width="11.140625" customWidth="1"/>
    <col min="11" max="11" width="9.5703125" customWidth="1"/>
  </cols>
  <sheetData>
    <row r="1" spans="1:11" ht="15.75">
      <c r="A1" s="43" t="s">
        <v>0</v>
      </c>
      <c r="B1" s="43"/>
      <c r="C1" s="43"/>
      <c r="D1" s="43"/>
      <c r="E1" s="43"/>
      <c r="F1" s="43"/>
      <c r="G1" s="43"/>
      <c r="K1" s="10" t="s">
        <v>17</v>
      </c>
    </row>
    <row r="2" spans="1:11" ht="15.75">
      <c r="A2" s="43" t="s">
        <v>33</v>
      </c>
      <c r="B2" s="43"/>
      <c r="C2" s="43"/>
      <c r="D2" s="43"/>
      <c r="E2" s="43"/>
      <c r="F2" s="43"/>
      <c r="G2" s="43"/>
      <c r="K2" s="11" t="s">
        <v>17</v>
      </c>
    </row>
    <row r="3" spans="1:11" ht="15.75">
      <c r="A3" s="43"/>
      <c r="B3" s="43"/>
      <c r="C3" s="43"/>
      <c r="D3" s="43"/>
      <c r="E3" s="43"/>
      <c r="F3" s="43"/>
      <c r="G3" s="43"/>
      <c r="K3" s="11" t="s">
        <v>17</v>
      </c>
    </row>
    <row r="4" spans="1:11">
      <c r="A4" s="14"/>
      <c r="B4" s="14"/>
      <c r="C4" s="14"/>
      <c r="D4" s="4"/>
      <c r="E4" s="4" t="s">
        <v>5</v>
      </c>
      <c r="F4" s="4" t="s">
        <v>7</v>
      </c>
      <c r="G4" s="4" t="s">
        <v>5</v>
      </c>
      <c r="K4" s="12" t="s">
        <v>17</v>
      </c>
    </row>
    <row r="5" spans="1:11" ht="15.75">
      <c r="A5" s="1" t="s">
        <v>14</v>
      </c>
      <c r="B5" s="1" t="s">
        <v>2</v>
      </c>
      <c r="D5" s="4"/>
      <c r="E5" s="4" t="s">
        <v>6</v>
      </c>
      <c r="F5" s="4" t="s">
        <v>8</v>
      </c>
      <c r="G5" s="4" t="s">
        <v>9</v>
      </c>
      <c r="I5" s="1" t="s">
        <v>15</v>
      </c>
      <c r="K5" s="10" t="s">
        <v>17</v>
      </c>
    </row>
    <row r="6" spans="1:11" ht="15.75">
      <c r="A6" s="15" t="s">
        <v>16</v>
      </c>
      <c r="B6" s="17"/>
      <c r="C6" s="17"/>
      <c r="D6" s="17"/>
      <c r="E6" s="18"/>
      <c r="F6" s="17"/>
      <c r="G6" s="17"/>
      <c r="H6" s="17"/>
      <c r="I6" s="17"/>
      <c r="K6" s="10"/>
    </row>
    <row r="7" spans="1:11" ht="15.75">
      <c r="A7" s="29" t="s">
        <v>13</v>
      </c>
      <c r="B7" s="26" t="s">
        <v>39</v>
      </c>
      <c r="C7" s="19">
        <v>2000</v>
      </c>
      <c r="D7" s="17"/>
      <c r="E7" s="20">
        <v>52000</v>
      </c>
      <c r="F7" s="21">
        <v>5</v>
      </c>
      <c r="G7" s="20">
        <f>E7/F7</f>
        <v>10400</v>
      </c>
      <c r="H7" s="17"/>
      <c r="I7" s="17" t="s">
        <v>21</v>
      </c>
      <c r="K7" s="10"/>
    </row>
    <row r="8" spans="1:11" ht="15.75">
      <c r="A8" s="17"/>
      <c r="B8" s="27"/>
      <c r="C8" s="19"/>
      <c r="D8" s="17"/>
      <c r="E8" s="20"/>
      <c r="F8" s="21"/>
      <c r="G8" s="20"/>
      <c r="H8" s="17"/>
      <c r="I8" s="17" t="s">
        <v>22</v>
      </c>
      <c r="K8" s="10"/>
    </row>
    <row r="9" spans="1:11" ht="15" customHeight="1">
      <c r="A9" s="17"/>
      <c r="B9" s="27" t="s">
        <v>45</v>
      </c>
      <c r="C9" s="19"/>
      <c r="D9" s="17"/>
      <c r="E9" s="20">
        <v>2000</v>
      </c>
      <c r="F9" s="21"/>
      <c r="G9" s="20"/>
      <c r="H9" s="17"/>
      <c r="I9" s="17"/>
      <c r="K9" s="10"/>
    </row>
    <row r="10" spans="1:11" ht="15" customHeight="1">
      <c r="A10" s="17"/>
      <c r="B10" s="27" t="s">
        <v>47</v>
      </c>
      <c r="C10" s="19"/>
      <c r="D10" s="17"/>
      <c r="E10" s="20">
        <v>2000</v>
      </c>
      <c r="F10" s="21"/>
      <c r="G10" s="20"/>
      <c r="H10" s="17"/>
      <c r="I10" s="17"/>
      <c r="K10" s="10"/>
    </row>
    <row r="11" spans="1:11" ht="15" customHeight="1">
      <c r="A11" s="17"/>
      <c r="B11" s="27" t="s">
        <v>52</v>
      </c>
      <c r="C11" s="19"/>
      <c r="D11" s="17"/>
      <c r="E11" s="20"/>
      <c r="F11" s="21"/>
      <c r="G11" s="20"/>
      <c r="H11" s="17"/>
      <c r="I11" s="17"/>
      <c r="K11" s="10"/>
    </row>
    <row r="12" spans="1:11" ht="15" customHeight="1">
      <c r="A12" s="17"/>
      <c r="B12" s="27" t="s">
        <v>59</v>
      </c>
      <c r="C12" s="19"/>
      <c r="D12" s="17"/>
      <c r="E12" s="20">
        <v>2000</v>
      </c>
      <c r="F12" s="21"/>
      <c r="G12" s="20"/>
      <c r="H12" s="17"/>
      <c r="I12" s="17"/>
      <c r="K12" s="10"/>
    </row>
    <row r="13" spans="1:11">
      <c r="A13" s="15"/>
      <c r="B13" s="17" t="s">
        <v>60</v>
      </c>
      <c r="C13" s="17"/>
      <c r="D13" s="17"/>
      <c r="E13" s="20">
        <v>2000</v>
      </c>
      <c r="F13" s="21"/>
      <c r="G13" s="20"/>
      <c r="H13" s="17"/>
      <c r="I13" s="17"/>
      <c r="K13" s="13"/>
    </row>
    <row r="14" spans="1:11">
      <c r="A14" s="15"/>
      <c r="B14" s="17" t="s">
        <v>67</v>
      </c>
      <c r="C14" s="17"/>
      <c r="D14" s="17"/>
      <c r="E14" s="20"/>
      <c r="F14" s="21"/>
      <c r="G14" s="20"/>
      <c r="H14" s="17"/>
      <c r="I14" s="17"/>
      <c r="K14" s="13"/>
    </row>
    <row r="15" spans="1:11">
      <c r="A15" s="15"/>
      <c r="B15" s="17" t="s">
        <v>68</v>
      </c>
      <c r="C15" s="17"/>
      <c r="D15" s="17"/>
      <c r="E15" s="20"/>
      <c r="F15" s="21"/>
      <c r="G15" s="20"/>
      <c r="H15" s="17"/>
      <c r="I15" s="17"/>
      <c r="K15" s="13"/>
    </row>
    <row r="16" spans="1:11">
      <c r="A16" s="19">
        <v>1</v>
      </c>
      <c r="B16" s="27" t="s">
        <v>40</v>
      </c>
      <c r="C16" s="17"/>
      <c r="D16" s="17"/>
      <c r="E16" s="20">
        <v>2000</v>
      </c>
      <c r="F16" s="21"/>
      <c r="G16" s="20"/>
      <c r="H16" s="17"/>
      <c r="I16" s="17" t="s">
        <v>23</v>
      </c>
      <c r="K16" s="13"/>
    </row>
    <row r="17" spans="1:11">
      <c r="A17" s="19">
        <v>2</v>
      </c>
      <c r="B17" s="17" t="s">
        <v>41</v>
      </c>
      <c r="C17" s="17"/>
      <c r="D17" s="17"/>
      <c r="E17" s="20">
        <v>2000</v>
      </c>
      <c r="F17" s="21"/>
      <c r="G17" s="20"/>
      <c r="H17" s="17"/>
      <c r="I17" s="17" t="s">
        <v>24</v>
      </c>
      <c r="K17" s="13"/>
    </row>
    <row r="18" spans="1:11" ht="15" customHeight="1">
      <c r="A18" s="19">
        <v>3</v>
      </c>
      <c r="B18" s="17" t="s">
        <v>42</v>
      </c>
      <c r="C18" s="15"/>
      <c r="D18" s="16"/>
      <c r="E18" s="20">
        <v>2000</v>
      </c>
      <c r="F18" s="16"/>
      <c r="G18" s="16"/>
      <c r="H18" s="17"/>
      <c r="I18" s="17"/>
      <c r="K18" s="10"/>
    </row>
    <row r="19" spans="1:11" ht="12.75" customHeight="1">
      <c r="A19" s="19">
        <v>4</v>
      </c>
      <c r="B19" s="17" t="s">
        <v>43</v>
      </c>
      <c r="C19" s="15"/>
      <c r="D19" s="16"/>
      <c r="E19" s="20">
        <v>2000</v>
      </c>
      <c r="F19" s="21"/>
      <c r="G19" s="20"/>
      <c r="H19" s="17"/>
      <c r="I19" s="17"/>
      <c r="K19" s="10"/>
    </row>
    <row r="20" spans="1:11" ht="12.75" customHeight="1">
      <c r="A20" s="19">
        <v>5</v>
      </c>
      <c r="B20" s="36" t="s">
        <v>44</v>
      </c>
      <c r="C20" s="15"/>
      <c r="D20" s="16"/>
      <c r="E20" s="20">
        <v>2000</v>
      </c>
      <c r="F20" s="16"/>
      <c r="G20" s="16"/>
      <c r="H20" s="17"/>
      <c r="I20" s="17"/>
      <c r="K20" s="10"/>
    </row>
    <row r="21" spans="1:11" ht="12.75" customHeight="1">
      <c r="A21" s="19">
        <v>6</v>
      </c>
      <c r="B21" s="36" t="s">
        <v>46</v>
      </c>
      <c r="C21" s="15"/>
      <c r="D21" s="16"/>
      <c r="E21" s="20">
        <v>2000</v>
      </c>
      <c r="F21" s="16"/>
      <c r="G21" s="16"/>
      <c r="H21" s="17"/>
      <c r="I21" s="17"/>
      <c r="K21" s="10"/>
    </row>
    <row r="22" spans="1:11">
      <c r="A22" s="19">
        <v>7</v>
      </c>
      <c r="B22" s="36" t="s">
        <v>48</v>
      </c>
      <c r="C22" s="17"/>
      <c r="D22" s="17"/>
      <c r="E22" s="20">
        <v>2000</v>
      </c>
      <c r="F22" s="21"/>
      <c r="G22" s="17"/>
      <c r="H22" s="17"/>
      <c r="I22" s="17"/>
      <c r="K22" s="11"/>
    </row>
    <row r="23" spans="1:11">
      <c r="A23" s="19">
        <v>8</v>
      </c>
      <c r="B23" s="36" t="s">
        <v>49</v>
      </c>
      <c r="C23" s="17"/>
      <c r="D23" s="17"/>
      <c r="E23" s="20">
        <v>2000</v>
      </c>
      <c r="F23" s="21"/>
      <c r="G23" s="20"/>
      <c r="H23" s="17"/>
      <c r="I23" s="17" t="s">
        <v>18</v>
      </c>
      <c r="K23" s="11"/>
    </row>
    <row r="24" spans="1:11">
      <c r="A24" s="19">
        <v>9</v>
      </c>
      <c r="B24" s="36" t="s">
        <v>50</v>
      </c>
      <c r="C24" s="17"/>
      <c r="D24" s="17"/>
      <c r="E24" s="20">
        <v>2000</v>
      </c>
      <c r="F24" s="21"/>
      <c r="G24" s="20"/>
      <c r="H24" s="17"/>
      <c r="I24" s="17" t="s">
        <v>21</v>
      </c>
      <c r="K24" s="11"/>
    </row>
    <row r="25" spans="1:11" ht="12.75" customHeight="1">
      <c r="A25" s="19">
        <v>10</v>
      </c>
      <c r="B25" s="36" t="s">
        <v>51</v>
      </c>
      <c r="C25" s="17"/>
      <c r="D25" s="17"/>
      <c r="E25" s="20">
        <v>2000</v>
      </c>
      <c r="F25" s="21"/>
      <c r="G25" s="20"/>
      <c r="H25" s="17"/>
      <c r="I25" s="17"/>
      <c r="K25" s="11"/>
    </row>
    <row r="26" spans="1:11">
      <c r="A26" s="19">
        <v>11</v>
      </c>
      <c r="B26" s="36" t="s">
        <v>53</v>
      </c>
      <c r="C26" s="17"/>
      <c r="D26" s="17"/>
      <c r="E26" s="20">
        <v>2000</v>
      </c>
      <c r="F26" s="21"/>
      <c r="G26" s="20"/>
      <c r="H26" s="17"/>
      <c r="I26" s="17"/>
      <c r="K26" s="13"/>
    </row>
    <row r="27" spans="1:11">
      <c r="A27" s="19">
        <v>12</v>
      </c>
      <c r="B27" s="36" t="s">
        <v>54</v>
      </c>
      <c r="C27" s="17"/>
      <c r="D27" s="17"/>
      <c r="E27" s="20">
        <v>2000</v>
      </c>
      <c r="F27" s="21"/>
      <c r="G27" s="20"/>
      <c r="H27" s="17"/>
      <c r="I27" s="17" t="s">
        <v>26</v>
      </c>
      <c r="K27" s="13"/>
    </row>
    <row r="28" spans="1:11">
      <c r="A28" s="19">
        <v>13</v>
      </c>
      <c r="B28" s="30" t="s">
        <v>55</v>
      </c>
      <c r="C28" s="17"/>
      <c r="E28" s="20">
        <v>2000</v>
      </c>
      <c r="F28" s="21"/>
      <c r="G28" s="20"/>
      <c r="H28" s="17"/>
      <c r="I28" s="17" t="s">
        <v>27</v>
      </c>
      <c r="K28" s="13"/>
    </row>
    <row r="29" spans="1:11">
      <c r="A29" s="19">
        <v>14</v>
      </c>
      <c r="B29" s="17" t="s">
        <v>56</v>
      </c>
      <c r="C29" s="17"/>
      <c r="E29" s="20">
        <v>2000</v>
      </c>
      <c r="F29" s="21"/>
      <c r="G29" s="20"/>
      <c r="H29" s="17"/>
      <c r="I29" s="17" t="s">
        <v>28</v>
      </c>
      <c r="K29" s="13"/>
    </row>
    <row r="30" spans="1:11" ht="12.75" customHeight="1">
      <c r="A30" s="19">
        <v>15</v>
      </c>
      <c r="B30" s="17" t="s">
        <v>57</v>
      </c>
      <c r="C30" s="17"/>
      <c r="D30" s="17"/>
      <c r="E30" s="20">
        <v>2000</v>
      </c>
      <c r="F30" s="21"/>
      <c r="G30" s="20"/>
      <c r="H30" s="17"/>
      <c r="I30" s="17"/>
      <c r="K30" s="13"/>
    </row>
    <row r="31" spans="1:11">
      <c r="A31" s="19">
        <v>16</v>
      </c>
      <c r="B31" s="17" t="s">
        <v>58</v>
      </c>
      <c r="C31" s="17"/>
      <c r="D31" s="17"/>
      <c r="E31" s="20">
        <v>2000</v>
      </c>
      <c r="F31" s="17"/>
      <c r="G31" s="17"/>
      <c r="H31" s="17"/>
      <c r="I31" s="17"/>
    </row>
    <row r="32" spans="1:11">
      <c r="A32" s="19">
        <v>17</v>
      </c>
      <c r="B32" s="17" t="s">
        <v>61</v>
      </c>
      <c r="C32" s="19"/>
      <c r="D32" s="17"/>
      <c r="E32" s="20">
        <v>2000</v>
      </c>
      <c r="F32" s="33"/>
      <c r="G32" s="32"/>
      <c r="H32" s="17"/>
      <c r="I32" s="17" t="s">
        <v>21</v>
      </c>
    </row>
    <row r="33" spans="1:11" ht="12.75" customHeight="1">
      <c r="A33" s="19">
        <v>18</v>
      </c>
      <c r="B33" s="17" t="s">
        <v>62</v>
      </c>
      <c r="C33" s="19"/>
      <c r="D33" s="17"/>
      <c r="E33" s="20">
        <v>2000</v>
      </c>
      <c r="F33" s="33"/>
      <c r="G33" s="32"/>
      <c r="H33" s="17"/>
      <c r="I33" s="17"/>
    </row>
    <row r="34" spans="1:11">
      <c r="A34" s="19">
        <v>19</v>
      </c>
      <c r="B34" s="17" t="s">
        <v>63</v>
      </c>
      <c r="C34" s="17"/>
      <c r="D34" s="17"/>
      <c r="E34" s="20">
        <v>2000</v>
      </c>
      <c r="F34" s="22"/>
      <c r="G34" s="20"/>
      <c r="H34" s="17"/>
      <c r="I34" s="17"/>
    </row>
    <row r="35" spans="1:11">
      <c r="A35" s="19">
        <v>20</v>
      </c>
      <c r="B35" s="17" t="s">
        <v>64</v>
      </c>
      <c r="C35" s="17"/>
      <c r="D35" s="17"/>
      <c r="E35" s="20">
        <v>2000</v>
      </c>
      <c r="F35" s="21"/>
      <c r="G35" s="20"/>
      <c r="H35" s="17"/>
      <c r="I35" s="28" t="s">
        <v>30</v>
      </c>
    </row>
    <row r="36" spans="1:11" ht="12.75" customHeight="1">
      <c r="A36" s="19">
        <v>21</v>
      </c>
      <c r="B36" s="17" t="s">
        <v>65</v>
      </c>
      <c r="C36" s="17"/>
      <c r="D36" s="17"/>
      <c r="E36" s="20">
        <v>2000</v>
      </c>
      <c r="F36" s="21"/>
      <c r="G36" s="20"/>
      <c r="H36" s="17"/>
      <c r="I36" s="17" t="s">
        <v>31</v>
      </c>
      <c r="K36" s="13"/>
    </row>
    <row r="37" spans="1:11">
      <c r="A37" s="19">
        <v>22</v>
      </c>
      <c r="B37" s="17" t="s">
        <v>66</v>
      </c>
      <c r="C37" s="17"/>
      <c r="D37" s="17"/>
      <c r="E37" s="20">
        <v>2000</v>
      </c>
      <c r="F37" s="22"/>
      <c r="G37" s="20"/>
      <c r="H37" s="17"/>
      <c r="I37" s="17"/>
      <c r="K37" s="11"/>
    </row>
    <row r="38" spans="1:11">
      <c r="A38" s="19"/>
      <c r="B38" s="17"/>
      <c r="C38" s="17"/>
      <c r="D38" s="17"/>
      <c r="E38" s="20">
        <f>SUM(E9:E37)</f>
        <v>52000</v>
      </c>
      <c r="F38" s="21"/>
      <c r="G38" s="20"/>
      <c r="H38" s="17"/>
      <c r="I38" s="28" t="s">
        <v>19</v>
      </c>
      <c r="K38" s="11"/>
    </row>
    <row r="39" spans="1:11">
      <c r="A39" s="17"/>
      <c r="B39" s="27"/>
      <c r="C39" s="17"/>
      <c r="D39" s="17"/>
      <c r="E39" s="20"/>
      <c r="F39" s="21"/>
      <c r="G39" s="20"/>
      <c r="H39" s="17"/>
      <c r="I39" s="17" t="s">
        <v>21</v>
      </c>
      <c r="K39" s="11"/>
    </row>
    <row r="40" spans="1:11">
      <c r="A40" s="17"/>
      <c r="B40" s="27"/>
      <c r="C40" s="17"/>
      <c r="D40" s="17"/>
      <c r="E40" s="20"/>
      <c r="F40" s="21"/>
      <c r="G40" s="20"/>
      <c r="H40" s="17"/>
      <c r="I40" s="17" t="s">
        <v>29</v>
      </c>
      <c r="K40" s="11"/>
    </row>
    <row r="41" spans="1:11" ht="12.75" customHeight="1">
      <c r="A41" s="17"/>
      <c r="B41" s="17"/>
      <c r="C41" s="17"/>
      <c r="D41" s="17"/>
      <c r="E41" s="20"/>
      <c r="F41" s="21"/>
      <c r="G41" s="20"/>
      <c r="H41" s="17"/>
      <c r="I41" s="17"/>
      <c r="K41" s="11"/>
    </row>
    <row r="42" spans="1:11">
      <c r="A42" s="15"/>
      <c r="B42" s="3"/>
      <c r="C42" s="17"/>
      <c r="D42" s="17"/>
      <c r="E42" s="20"/>
      <c r="F42" s="21"/>
      <c r="G42" s="20"/>
      <c r="H42" s="17"/>
      <c r="I42" s="17"/>
      <c r="K42" s="11"/>
    </row>
    <row r="43" spans="1:11">
      <c r="A43" s="29"/>
      <c r="B43" s="26"/>
      <c r="C43" s="17"/>
      <c r="D43" s="17"/>
      <c r="E43" s="20"/>
      <c r="F43" s="21"/>
      <c r="G43" s="20"/>
      <c r="H43" s="17"/>
      <c r="I43" s="17" t="s">
        <v>21</v>
      </c>
      <c r="K43" s="11"/>
    </row>
    <row r="44" spans="1:11" ht="12.75" customHeight="1">
      <c r="A44" s="17"/>
      <c r="B44" s="3"/>
      <c r="C44" s="23"/>
      <c r="D44" s="17"/>
      <c r="E44" s="20"/>
      <c r="F44" s="21"/>
      <c r="G44" s="20"/>
      <c r="H44" s="17"/>
      <c r="I44" s="17"/>
      <c r="K44" s="12"/>
    </row>
    <row r="45" spans="1:11" ht="12.75" customHeight="1">
      <c r="A45" s="15"/>
      <c r="B45" s="17"/>
      <c r="C45" s="23"/>
      <c r="D45" s="17"/>
      <c r="E45" s="20"/>
      <c r="F45" s="21"/>
      <c r="G45" s="20"/>
      <c r="H45" s="17"/>
      <c r="I45" s="17"/>
      <c r="K45" s="12"/>
    </row>
    <row r="46" spans="1:11" ht="12.75" customHeight="1">
      <c r="A46" s="19"/>
      <c r="B46" s="17"/>
      <c r="C46" s="23"/>
      <c r="D46" s="17"/>
      <c r="E46" s="20"/>
      <c r="F46" s="21"/>
      <c r="G46" s="20"/>
      <c r="H46" s="17"/>
      <c r="I46" s="17"/>
      <c r="K46" s="12"/>
    </row>
    <row r="47" spans="1:11" ht="12.75" customHeight="1">
      <c r="A47" s="19"/>
      <c r="B47" s="17"/>
      <c r="C47" s="23"/>
      <c r="D47" s="17"/>
      <c r="E47" s="20"/>
      <c r="F47" s="21"/>
      <c r="G47" s="20"/>
      <c r="H47" s="17"/>
      <c r="I47" s="17"/>
      <c r="K47" s="12"/>
    </row>
    <row r="48" spans="1:11" ht="12.75" customHeight="1">
      <c r="A48" s="15"/>
      <c r="B48" s="17"/>
      <c r="C48" s="23"/>
      <c r="D48" s="17"/>
      <c r="E48" s="20"/>
      <c r="F48" s="21"/>
      <c r="G48" s="20"/>
      <c r="H48" s="17"/>
      <c r="I48" s="17"/>
      <c r="K48" s="12"/>
    </row>
    <row r="49" spans="1:11">
      <c r="A49" s="19"/>
      <c r="B49" s="17"/>
      <c r="C49" s="17"/>
      <c r="D49" s="17"/>
      <c r="E49" s="24"/>
      <c r="F49" s="21"/>
      <c r="G49" s="20"/>
      <c r="H49" s="17"/>
      <c r="I49" s="17"/>
      <c r="K49" s="13"/>
    </row>
    <row r="50" spans="1:11">
      <c r="A50" s="19"/>
      <c r="B50" s="17"/>
      <c r="C50" s="17"/>
      <c r="D50" s="17"/>
      <c r="E50" s="24"/>
      <c r="F50" s="21"/>
      <c r="G50" s="20"/>
      <c r="H50" s="17"/>
      <c r="I50" s="17"/>
      <c r="K50" s="13"/>
    </row>
    <row r="51" spans="1:11">
      <c r="A51" s="15"/>
      <c r="B51" s="17"/>
      <c r="C51" s="17"/>
      <c r="D51" s="17"/>
      <c r="E51" s="24"/>
      <c r="F51" s="21"/>
      <c r="G51" s="20"/>
      <c r="H51" s="17"/>
      <c r="I51" s="17"/>
      <c r="K51" s="13"/>
    </row>
    <row r="52" spans="1:11">
      <c r="A52" s="19"/>
      <c r="B52" s="17"/>
      <c r="C52" s="17"/>
      <c r="D52" s="17"/>
      <c r="E52" s="25"/>
      <c r="F52" s="21">
        <v>5</v>
      </c>
      <c r="G52" s="25">
        <f>E52/F52</f>
        <v>0</v>
      </c>
      <c r="H52" s="17"/>
      <c r="I52" s="17" t="s">
        <v>25</v>
      </c>
      <c r="K52" s="13"/>
    </row>
    <row r="53" spans="1:11">
      <c r="A53" s="19"/>
      <c r="B53" s="17"/>
      <c r="C53" s="17"/>
      <c r="D53" s="17"/>
      <c r="E53" s="20"/>
      <c r="F53" s="21"/>
      <c r="G53" s="20"/>
      <c r="H53" s="17"/>
      <c r="I53" s="17"/>
      <c r="K53" s="13"/>
    </row>
    <row r="54" spans="1:11">
      <c r="A54" s="5"/>
      <c r="B54" s="2"/>
      <c r="C54" s="2"/>
      <c r="D54" s="2"/>
      <c r="E54" s="8"/>
      <c r="F54" s="14"/>
      <c r="G54" s="9"/>
    </row>
    <row r="55" spans="1:11" ht="15.75" thickBot="1">
      <c r="C55" s="2"/>
      <c r="D55" s="2"/>
      <c r="E55" s="7">
        <f>SUM(E22:E53)</f>
        <v>84000</v>
      </c>
      <c r="F55" s="2"/>
      <c r="G55" s="7">
        <f>SUM(G22:G54)</f>
        <v>0</v>
      </c>
    </row>
    <row r="56" spans="1:11" ht="15.75" thickTop="1">
      <c r="C56" s="2"/>
      <c r="D56" s="2"/>
      <c r="E56" s="31"/>
      <c r="F56" s="2"/>
      <c r="G56" s="31"/>
    </row>
    <row r="57" spans="1:11">
      <c r="A57" s="15"/>
      <c r="C57" s="2"/>
      <c r="D57" s="2"/>
      <c r="E57" s="6"/>
      <c r="F57" s="34"/>
      <c r="G57" s="2"/>
    </row>
    <row r="58" spans="1:11" ht="15.75">
      <c r="A58" s="17"/>
      <c r="B58" s="27"/>
      <c r="C58" s="19"/>
      <c r="D58" s="17"/>
      <c r="E58" s="25"/>
      <c r="F58" s="33"/>
      <c r="G58" s="25"/>
      <c r="H58" s="17"/>
      <c r="I58" s="17" t="s">
        <v>21</v>
      </c>
      <c r="K58" s="10"/>
    </row>
    <row r="59" spans="1:11">
      <c r="C59" s="2"/>
      <c r="D59" s="2"/>
      <c r="E59" s="8"/>
      <c r="F59" s="35"/>
      <c r="G59" s="9"/>
    </row>
    <row r="60" spans="1:11" ht="15.75" thickBot="1">
      <c r="C60" s="2"/>
      <c r="D60" s="2"/>
      <c r="E60" s="7">
        <f>SUM(E58:E59)</f>
        <v>0</v>
      </c>
      <c r="F60" s="2"/>
      <c r="G60" s="7">
        <f>SUM(G58:G59)</f>
        <v>0</v>
      </c>
    </row>
    <row r="61" spans="1:11" ht="15.75" thickTop="1">
      <c r="C61" s="2"/>
      <c r="D61" s="2"/>
      <c r="E61" s="2"/>
      <c r="F61" s="2"/>
      <c r="G61" s="2"/>
    </row>
  </sheetData>
  <mergeCells count="3">
    <mergeCell ref="A1:G1"/>
    <mergeCell ref="A2:G2"/>
    <mergeCell ref="A3:G3"/>
  </mergeCells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B40" sqref="B40"/>
    </sheetView>
  </sheetViews>
  <sheetFormatPr defaultRowHeight="15"/>
  <cols>
    <col min="1" max="1" width="10.140625" customWidth="1"/>
    <col min="2" max="2" width="14.140625" bestFit="1" customWidth="1"/>
    <col min="4" max="4" width="16.140625" customWidth="1"/>
    <col min="5" max="5" width="13.85546875" customWidth="1"/>
    <col min="7" max="7" width="11.28515625" bestFit="1" customWidth="1"/>
    <col min="8" max="8" width="5.42578125" customWidth="1"/>
  </cols>
  <sheetData>
    <row r="1" spans="1:9" ht="15.75">
      <c r="A1" s="43" t="s">
        <v>0</v>
      </c>
      <c r="B1" s="43"/>
      <c r="C1" s="43"/>
      <c r="D1" s="43"/>
      <c r="E1" s="43"/>
      <c r="F1" s="43"/>
      <c r="G1" s="43"/>
    </row>
    <row r="2" spans="1:9" ht="15.75">
      <c r="A2" s="43" t="s">
        <v>12</v>
      </c>
      <c r="B2" s="43"/>
      <c r="C2" s="43"/>
      <c r="D2" s="43"/>
      <c r="E2" s="43"/>
      <c r="F2" s="43"/>
      <c r="G2" s="43"/>
    </row>
    <row r="3" spans="1:9" ht="15.75">
      <c r="A3" s="43" t="s">
        <v>76</v>
      </c>
      <c r="B3" s="43"/>
      <c r="C3" s="43"/>
      <c r="D3" s="43"/>
      <c r="E3" s="43"/>
      <c r="F3" s="43"/>
      <c r="G3" s="43"/>
    </row>
    <row r="4" spans="1:9">
      <c r="A4" s="14"/>
      <c r="B4" s="14"/>
      <c r="C4" s="14"/>
      <c r="D4" s="14"/>
      <c r="E4" s="14"/>
      <c r="F4" s="14"/>
      <c r="G4" s="14"/>
    </row>
    <row r="5" spans="1:9">
      <c r="A5" s="14"/>
      <c r="B5" s="14"/>
      <c r="C5" s="14"/>
      <c r="D5" s="4"/>
      <c r="E5" s="4" t="s">
        <v>5</v>
      </c>
      <c r="F5" s="4" t="s">
        <v>7</v>
      </c>
      <c r="G5" s="4" t="s">
        <v>5</v>
      </c>
    </row>
    <row r="6" spans="1:9">
      <c r="A6" s="1" t="s">
        <v>14</v>
      </c>
      <c r="B6" s="1" t="s">
        <v>2</v>
      </c>
      <c r="D6" s="4"/>
      <c r="E6" s="4" t="s">
        <v>6</v>
      </c>
      <c r="F6" s="4" t="s">
        <v>8</v>
      </c>
      <c r="G6" s="4" t="s">
        <v>9</v>
      </c>
      <c r="I6" s="1" t="s">
        <v>15</v>
      </c>
    </row>
    <row r="8" spans="1:9">
      <c r="A8" s="15" t="s">
        <v>1</v>
      </c>
      <c r="B8" s="17"/>
      <c r="C8" s="17"/>
      <c r="D8" s="17"/>
      <c r="E8" s="17"/>
      <c r="F8" s="21"/>
      <c r="G8" s="20"/>
      <c r="H8" s="17"/>
      <c r="I8" s="17"/>
    </row>
    <row r="9" spans="1:9">
      <c r="A9" s="19"/>
      <c r="B9" s="17" t="s">
        <v>77</v>
      </c>
      <c r="C9" s="17"/>
      <c r="D9" s="17"/>
      <c r="E9" s="32">
        <v>1200</v>
      </c>
      <c r="F9" s="33">
        <v>3</v>
      </c>
      <c r="G9" s="32">
        <f>E9/F9</f>
        <v>400</v>
      </c>
      <c r="H9" s="17"/>
      <c r="I9" s="17"/>
    </row>
    <row r="10" spans="1:9">
      <c r="A10" s="19"/>
      <c r="B10" s="17" t="s">
        <v>78</v>
      </c>
      <c r="C10" s="17"/>
      <c r="D10" s="17"/>
      <c r="E10" s="32">
        <v>1500</v>
      </c>
      <c r="F10" s="33">
        <v>5</v>
      </c>
      <c r="G10" s="32">
        <f>E10/F10</f>
        <v>300</v>
      </c>
      <c r="H10" s="17"/>
      <c r="I10" s="17" t="s">
        <v>79</v>
      </c>
    </row>
    <row r="11" spans="1:9">
      <c r="A11" s="19"/>
      <c r="B11" s="17" t="s">
        <v>80</v>
      </c>
      <c r="C11" s="17"/>
      <c r="D11" s="17"/>
      <c r="E11" s="32">
        <v>7000</v>
      </c>
      <c r="F11" s="33">
        <v>10</v>
      </c>
      <c r="G11" s="32">
        <f>E11/F11</f>
        <v>700</v>
      </c>
      <c r="H11" s="17"/>
      <c r="I11" s="17"/>
    </row>
    <row r="12" spans="1:9">
      <c r="A12" s="19"/>
      <c r="B12" s="39"/>
      <c r="C12" s="39"/>
      <c r="D12" s="39"/>
      <c r="E12" s="40"/>
      <c r="F12" s="41"/>
      <c r="G12" s="40"/>
      <c r="H12" s="17"/>
      <c r="I12" s="17"/>
    </row>
    <row r="13" spans="1:9">
      <c r="A13" s="19"/>
      <c r="B13" s="17"/>
      <c r="C13" s="17"/>
      <c r="D13" s="17"/>
      <c r="E13" s="32"/>
      <c r="F13" s="33"/>
      <c r="G13" s="32"/>
      <c r="H13" s="17"/>
      <c r="I13" s="17"/>
    </row>
    <row r="14" spans="1:9">
      <c r="A14" s="19"/>
      <c r="B14" s="17"/>
      <c r="C14" s="17"/>
      <c r="D14" s="17"/>
      <c r="E14" s="25"/>
      <c r="F14" s="33"/>
      <c r="G14" s="25"/>
      <c r="H14" s="17"/>
      <c r="I14" s="17"/>
    </row>
    <row r="15" spans="1:9">
      <c r="C15" s="2"/>
      <c r="D15" s="2"/>
      <c r="E15" s="31"/>
      <c r="F15" s="2"/>
      <c r="G15" s="31"/>
    </row>
    <row r="16" spans="1:9" ht="15.75" thickBot="1">
      <c r="C16" s="2"/>
      <c r="D16" s="2"/>
      <c r="E16" s="7">
        <f>SUM(E9:E15)</f>
        <v>9700</v>
      </c>
      <c r="F16" s="2"/>
      <c r="G16" s="7">
        <f>SUM(G9:G15)</f>
        <v>1400</v>
      </c>
    </row>
    <row r="17" ht="15.75" thickTop="1"/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Allocation 2014-15</vt:lpstr>
      <vt:lpstr>Expenditure 2014-15 </vt:lpstr>
      <vt:lpstr>computer brkdn</vt:lpstr>
      <vt:lpstr>CFMU 2014-2015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2014-03-31T05:30:45Z</dcterms:modified>
</cp:coreProperties>
</file>